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61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" i="1" l="1"/>
  <c r="D3" i="1"/>
  <c r="D2" i="1"/>
  <c r="C4" i="1"/>
  <c r="C3" i="1"/>
  <c r="C2" i="1"/>
  <c r="E4" i="1"/>
  <c r="E3" i="1"/>
  <c r="E2" i="1"/>
</calcChain>
</file>

<file path=xl/sharedStrings.xml><?xml version="1.0" encoding="utf-8"?>
<sst xmlns="http://schemas.openxmlformats.org/spreadsheetml/2006/main" count="21" uniqueCount="14">
  <si>
    <t>test 1</t>
  </si>
  <si>
    <t>test 2</t>
  </si>
  <si>
    <t>test 3</t>
  </si>
  <si>
    <t>test 4</t>
  </si>
  <si>
    <t>test 5</t>
  </si>
  <si>
    <t>test 6</t>
  </si>
  <si>
    <t>test 7</t>
  </si>
  <si>
    <t>test 8</t>
  </si>
  <si>
    <t>test 9</t>
  </si>
  <si>
    <t>Openfiler</t>
  </si>
  <si>
    <t>FreeNAS</t>
  </si>
  <si>
    <t>MS iSCSI Target</t>
  </si>
  <si>
    <t>sec</t>
  </si>
  <si>
    <t>iops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</si>
</sst>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File Copy Tests</a:t>
            </a:r>
          </a:p>
          <a:p>
            <a:pPr>
              <a:defRPr/>
            </a:pPr>
            <a:r>
              <a:rPr lang="en-US" sz="1200" baseline="0"/>
              <a:t>(in seconds - lower is better)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FreeNAS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Sheet1!$B$2:$B$4</c:f>
              <c:strCache>
                <c:ptCount val="3"/>
                <c:pt idx="0">
                  <c:v>test 1</c:v>
                </c:pt>
                <c:pt idx="1">
                  <c:v>test 2</c:v>
                </c:pt>
                <c:pt idx="2">
                  <c:v>test 3</c:v>
                </c:pt>
              </c:strCache>
            </c:strRef>
          </c:cat>
          <c:val>
            <c:numRef>
              <c:f>Sheet1!$C$2:$C$4</c:f>
              <c:numCache>
                <c:formatCode>General</c:formatCode>
                <c:ptCount val="3"/>
                <c:pt idx="0">
                  <c:v>155</c:v>
                </c:pt>
                <c:pt idx="1">
                  <c:v>693</c:v>
                </c:pt>
                <c:pt idx="2">
                  <c:v>593</c:v>
                </c:pt>
              </c:numCache>
            </c:numRef>
          </c:val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MS iSCSI Target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Sheet1!$B$2:$B$4</c:f>
              <c:strCache>
                <c:ptCount val="3"/>
                <c:pt idx="0">
                  <c:v>test 1</c:v>
                </c:pt>
                <c:pt idx="1">
                  <c:v>test 2</c:v>
                </c:pt>
                <c:pt idx="2">
                  <c:v>test 3</c:v>
                </c:pt>
              </c:strCache>
            </c:strRef>
          </c:cat>
          <c:val>
            <c:numRef>
              <c:f>Sheet1!$D$2:$D$4</c:f>
              <c:numCache>
                <c:formatCode>General</c:formatCode>
                <c:ptCount val="3"/>
                <c:pt idx="0">
                  <c:v>146</c:v>
                </c:pt>
                <c:pt idx="1">
                  <c:v>570</c:v>
                </c:pt>
                <c:pt idx="2">
                  <c:v>334</c:v>
                </c:pt>
              </c:numCache>
            </c:numRef>
          </c:val>
        </c:ser>
        <c:ser>
          <c:idx val="2"/>
          <c:order val="2"/>
          <c:tx>
            <c:strRef>
              <c:f>Sheet1!$E$1</c:f>
              <c:strCache>
                <c:ptCount val="1"/>
                <c:pt idx="0">
                  <c:v>Openfiler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Sheet1!$B$2:$B$4</c:f>
              <c:strCache>
                <c:ptCount val="3"/>
                <c:pt idx="0">
                  <c:v>test 1</c:v>
                </c:pt>
                <c:pt idx="1">
                  <c:v>test 2</c:v>
                </c:pt>
                <c:pt idx="2">
                  <c:v>test 3</c:v>
                </c:pt>
              </c:strCache>
            </c:strRef>
          </c:cat>
          <c:val>
            <c:numRef>
              <c:f>Sheet1!$E$2:$E$4</c:f>
              <c:numCache>
                <c:formatCode>General</c:formatCode>
                <c:ptCount val="3"/>
                <c:pt idx="0">
                  <c:v>146</c:v>
                </c:pt>
                <c:pt idx="1">
                  <c:v>573</c:v>
                </c:pt>
                <c:pt idx="2">
                  <c:v>377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499392"/>
        <c:axId val="75500928"/>
        <c:axId val="0"/>
      </c:bar3DChart>
      <c:catAx>
        <c:axId val="75499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75500928"/>
        <c:crosses val="autoZero"/>
        <c:auto val="1"/>
        <c:lblAlgn val="ctr"/>
        <c:lblOffset val="100"/>
        <c:noMultiLvlLbl val="0"/>
      </c:catAx>
      <c:valAx>
        <c:axId val="755009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54993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IOPS Tests</a:t>
            </a:r>
            <a:endParaRPr lang="en-US" baseline="0"/>
          </a:p>
          <a:p>
            <a:pPr>
              <a:defRPr/>
            </a:pPr>
            <a:r>
              <a:rPr lang="en-US" sz="1200" baseline="0"/>
              <a:t>100% Sequential / 100% Read</a:t>
            </a:r>
          </a:p>
          <a:p>
            <a:pPr>
              <a:defRPr/>
            </a:pPr>
            <a:r>
              <a:rPr lang="en-US" sz="1200" baseline="0"/>
              <a:t>(higher is better)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FreeNAS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Sheet1!$B$5:$B$7</c:f>
              <c:strCache>
                <c:ptCount val="3"/>
                <c:pt idx="0">
                  <c:v>test 4</c:v>
                </c:pt>
                <c:pt idx="1">
                  <c:v>test 5</c:v>
                </c:pt>
                <c:pt idx="2">
                  <c:v>test 6</c:v>
                </c:pt>
              </c:strCache>
            </c:strRef>
          </c:cat>
          <c:val>
            <c:numRef>
              <c:f>Sheet1!$C$5:$C$7</c:f>
              <c:numCache>
                <c:formatCode>General</c:formatCode>
                <c:ptCount val="3"/>
                <c:pt idx="0">
                  <c:v>1624.55</c:v>
                </c:pt>
                <c:pt idx="1">
                  <c:v>3085.73</c:v>
                </c:pt>
                <c:pt idx="2">
                  <c:v>4182.38</c:v>
                </c:pt>
              </c:numCache>
            </c:numRef>
          </c:val>
        </c:ser>
        <c:ser>
          <c:idx val="1"/>
          <c:order val="1"/>
          <c:tx>
            <c:v>MS iSCSI Target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Sheet1!$B$5:$B$7</c:f>
              <c:strCache>
                <c:ptCount val="3"/>
                <c:pt idx="0">
                  <c:v>test 4</c:v>
                </c:pt>
                <c:pt idx="1">
                  <c:v>test 5</c:v>
                </c:pt>
                <c:pt idx="2">
                  <c:v>test 6</c:v>
                </c:pt>
              </c:strCache>
            </c:strRef>
          </c:cat>
          <c:val>
            <c:numRef>
              <c:f>Sheet1!$D$5:$D$7</c:f>
              <c:numCache>
                <c:formatCode>General</c:formatCode>
                <c:ptCount val="3"/>
                <c:pt idx="0">
                  <c:v>1286.6099999999999</c:v>
                </c:pt>
                <c:pt idx="1">
                  <c:v>2051.5500000000002</c:v>
                </c:pt>
                <c:pt idx="2">
                  <c:v>2596.92</c:v>
                </c:pt>
              </c:numCache>
            </c:numRef>
          </c:val>
        </c:ser>
        <c:ser>
          <c:idx val="2"/>
          <c:order val="2"/>
          <c:tx>
            <c:v>Openfiler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Sheet1!$B$5:$B$7</c:f>
              <c:strCache>
                <c:ptCount val="3"/>
                <c:pt idx="0">
                  <c:v>test 4</c:v>
                </c:pt>
                <c:pt idx="1">
                  <c:v>test 5</c:v>
                </c:pt>
                <c:pt idx="2">
                  <c:v>test 6</c:v>
                </c:pt>
              </c:strCache>
            </c:strRef>
          </c:cat>
          <c:val>
            <c:numRef>
              <c:f>Sheet1!$E$5:$E$7</c:f>
              <c:numCache>
                <c:formatCode>General</c:formatCode>
                <c:ptCount val="3"/>
                <c:pt idx="0">
                  <c:v>1287.19</c:v>
                </c:pt>
                <c:pt idx="1">
                  <c:v>2011.6</c:v>
                </c:pt>
                <c:pt idx="2">
                  <c:v>2639.2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541120"/>
        <c:axId val="75551104"/>
        <c:axId val="0"/>
      </c:bar3DChart>
      <c:catAx>
        <c:axId val="75541120"/>
        <c:scaling>
          <c:orientation val="minMax"/>
        </c:scaling>
        <c:delete val="0"/>
        <c:axPos val="b"/>
        <c:majorTickMark val="none"/>
        <c:minorTickMark val="none"/>
        <c:tickLblPos val="nextTo"/>
        <c:crossAx val="75551104"/>
        <c:crosses val="autoZero"/>
        <c:auto val="1"/>
        <c:lblAlgn val="ctr"/>
        <c:lblOffset val="100"/>
        <c:noMultiLvlLbl val="0"/>
      </c:catAx>
      <c:valAx>
        <c:axId val="755511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554112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IOPS Tests</a:t>
            </a:r>
          </a:p>
          <a:p>
            <a:pPr>
              <a:defRPr/>
            </a:pPr>
            <a:r>
              <a:rPr lang="en-US" sz="1200" baseline="0"/>
              <a:t>100% Random / 67% Read</a:t>
            </a:r>
          </a:p>
          <a:p>
            <a:pPr>
              <a:defRPr/>
            </a:pPr>
            <a:r>
              <a:rPr lang="en-US" sz="1200" baseline="0"/>
              <a:t>(higher is better)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FreeNAS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Sheet1!$B$8:$B$10</c:f>
              <c:strCache>
                <c:ptCount val="3"/>
                <c:pt idx="0">
                  <c:v>test 7</c:v>
                </c:pt>
                <c:pt idx="1">
                  <c:v>test 8</c:v>
                </c:pt>
                <c:pt idx="2">
                  <c:v>test 9</c:v>
                </c:pt>
              </c:strCache>
            </c:strRef>
          </c:cat>
          <c:val>
            <c:numRef>
              <c:f>Sheet1!$C$8:$C$10</c:f>
              <c:numCache>
                <c:formatCode>General</c:formatCode>
                <c:ptCount val="3"/>
                <c:pt idx="0">
                  <c:v>87.63</c:v>
                </c:pt>
                <c:pt idx="1">
                  <c:v>95.63</c:v>
                </c:pt>
                <c:pt idx="2">
                  <c:v>100.36</c:v>
                </c:pt>
              </c:numCache>
            </c:numRef>
          </c:val>
        </c:ser>
        <c:ser>
          <c:idx val="1"/>
          <c:order val="1"/>
          <c:tx>
            <c:v>MS iSCSI Target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Sheet1!$B$8:$B$10</c:f>
              <c:strCache>
                <c:ptCount val="3"/>
                <c:pt idx="0">
                  <c:v>test 7</c:v>
                </c:pt>
                <c:pt idx="1">
                  <c:v>test 8</c:v>
                </c:pt>
                <c:pt idx="2">
                  <c:v>test 9</c:v>
                </c:pt>
              </c:strCache>
            </c:strRef>
          </c:cat>
          <c:val>
            <c:numRef>
              <c:f>Sheet1!$D$8:$D$10</c:f>
              <c:numCache>
                <c:formatCode>General</c:formatCode>
                <c:ptCount val="3"/>
                <c:pt idx="0">
                  <c:v>150.37</c:v>
                </c:pt>
                <c:pt idx="1">
                  <c:v>174.07</c:v>
                </c:pt>
                <c:pt idx="2">
                  <c:v>217.37</c:v>
                </c:pt>
              </c:numCache>
            </c:numRef>
          </c:val>
        </c:ser>
        <c:ser>
          <c:idx val="2"/>
          <c:order val="2"/>
          <c:tx>
            <c:v>Openfiler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Sheet1!$B$8:$B$10</c:f>
              <c:strCache>
                <c:ptCount val="3"/>
                <c:pt idx="0">
                  <c:v>test 7</c:v>
                </c:pt>
                <c:pt idx="1">
                  <c:v>test 8</c:v>
                </c:pt>
                <c:pt idx="2">
                  <c:v>test 9</c:v>
                </c:pt>
              </c:strCache>
            </c:strRef>
          </c:cat>
          <c:val>
            <c:numRef>
              <c:f>Sheet1!$E$8:$E$10</c:f>
              <c:numCache>
                <c:formatCode>General</c:formatCode>
                <c:ptCount val="3"/>
                <c:pt idx="0">
                  <c:v>149.06</c:v>
                </c:pt>
                <c:pt idx="1">
                  <c:v>181.95</c:v>
                </c:pt>
                <c:pt idx="2">
                  <c:v>216.73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857280"/>
        <c:axId val="75875456"/>
        <c:axId val="0"/>
      </c:bar3DChart>
      <c:catAx>
        <c:axId val="75857280"/>
        <c:scaling>
          <c:orientation val="minMax"/>
        </c:scaling>
        <c:delete val="0"/>
        <c:axPos val="b"/>
        <c:majorTickMark val="none"/>
        <c:minorTickMark val="none"/>
        <c:tickLblPos val="nextTo"/>
        <c:crossAx val="75875456"/>
        <c:crosses val="autoZero"/>
        <c:auto val="1"/>
        <c:lblAlgn val="ctr"/>
        <c:lblOffset val="100"/>
        <c:noMultiLvlLbl val="0"/>
      </c:catAx>
      <c:valAx>
        <c:axId val="758754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58572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24</xdr:row>
      <xdr:rowOff>109536</xdr:rowOff>
    </xdr:from>
    <xdr:to>
      <xdr:col>9</xdr:col>
      <xdr:colOff>371474</xdr:colOff>
      <xdr:row>44</xdr:row>
      <xdr:rowOff>104775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461962</xdr:colOff>
      <xdr:row>0</xdr:row>
      <xdr:rowOff>9524</xdr:rowOff>
    </xdr:from>
    <xdr:to>
      <xdr:col>17</xdr:col>
      <xdr:colOff>552450</xdr:colOff>
      <xdr:row>23</xdr:row>
      <xdr:rowOff>133349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585786</xdr:colOff>
      <xdr:row>18</xdr:row>
      <xdr:rowOff>114300</xdr:rowOff>
    </xdr:from>
    <xdr:to>
      <xdr:col>27</xdr:col>
      <xdr:colOff>609599</xdr:colOff>
      <xdr:row>41</xdr:row>
      <xdr:rowOff>133350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P27" sqref="P27"/>
    </sheetView>
  </sheetViews>
  <sheetFormatPr defaultRowHeight="15" x14ac:dyDescent="0.25"/>
  <cols>
    <col min="2" max="2" width="15" bestFit="1" customWidth="1"/>
    <col min="3" max="4" width="15" customWidth="1"/>
    <col min="5" max="5" width="11.7109375" customWidth="1"/>
    <col min="6" max="6" width="14.5703125" bestFit="1" customWidth="1"/>
  </cols>
  <sheetData>
    <row r="1" spans="1:5" x14ac:dyDescent="0.25">
      <c r="C1" t="s">
        <v>10</v>
      </c>
      <c r="D1" t="s">
        <v>11</v>
      </c>
      <c r="E1" t="s">
        <v>9</v>
      </c>
    </row>
    <row r="2" spans="1:5" x14ac:dyDescent="0.25">
      <c r="A2" t="s">
        <v>12</v>
      </c>
      <c r="B2" t="s">
        <v>0</v>
      </c>
      <c r="C2">
        <f>2*60+35</f>
        <v>155</v>
      </c>
      <c r="D2">
        <f>120+26</f>
        <v>146</v>
      </c>
      <c r="E2">
        <f>2*60+26</f>
        <v>146</v>
      </c>
    </row>
    <row r="3" spans="1:5" x14ac:dyDescent="0.25">
      <c r="A3" t="s">
        <v>12</v>
      </c>
      <c r="B3" t="s">
        <v>1</v>
      </c>
      <c r="C3">
        <f>600+47+46</f>
        <v>693</v>
      </c>
      <c r="D3">
        <f>8*60+90</f>
        <v>570</v>
      </c>
      <c r="E3">
        <f>4*60+4*60+45+48</f>
        <v>573</v>
      </c>
    </row>
    <row r="4" spans="1:5" x14ac:dyDescent="0.25">
      <c r="A4" t="s">
        <v>12</v>
      </c>
      <c r="B4" t="s">
        <v>2</v>
      </c>
      <c r="C4">
        <f>9*60+53</f>
        <v>593</v>
      </c>
      <c r="D4">
        <f>5*60+34</f>
        <v>334</v>
      </c>
      <c r="E4">
        <f>6*60+17</f>
        <v>377</v>
      </c>
    </row>
    <row r="5" spans="1:5" x14ac:dyDescent="0.25">
      <c r="A5" t="s">
        <v>13</v>
      </c>
      <c r="B5" t="s">
        <v>3</v>
      </c>
      <c r="C5">
        <v>1624.55</v>
      </c>
      <c r="D5">
        <v>1286.6099999999999</v>
      </c>
      <c r="E5">
        <v>1287.19</v>
      </c>
    </row>
    <row r="6" spans="1:5" x14ac:dyDescent="0.25">
      <c r="A6" t="s">
        <v>13</v>
      </c>
      <c r="B6" t="s">
        <v>4</v>
      </c>
      <c r="C6">
        <v>3085.73</v>
      </c>
      <c r="D6">
        <v>2051.5500000000002</v>
      </c>
      <c r="E6">
        <v>2011.6</v>
      </c>
    </row>
    <row r="7" spans="1:5" x14ac:dyDescent="0.25">
      <c r="A7" t="s">
        <v>13</v>
      </c>
      <c r="B7" t="s">
        <v>5</v>
      </c>
      <c r="C7">
        <v>4182.38</v>
      </c>
      <c r="D7">
        <v>2596.92</v>
      </c>
      <c r="E7">
        <v>2639.2</v>
      </c>
    </row>
    <row r="8" spans="1:5" x14ac:dyDescent="0.25">
      <c r="A8" t="s">
        <v>13</v>
      </c>
      <c r="B8" t="s">
        <v>6</v>
      </c>
      <c r="C8">
        <v>87.63</v>
      </c>
      <c r="D8">
        <v>150.37</v>
      </c>
      <c r="E8">
        <v>149.06</v>
      </c>
    </row>
    <row r="9" spans="1:5" x14ac:dyDescent="0.25">
      <c r="A9" t="s">
        <v>13</v>
      </c>
      <c r="B9" t="s">
        <v>7</v>
      </c>
      <c r="C9">
        <v>95.63</v>
      </c>
      <c r="D9">
        <v>174.07</v>
      </c>
      <c r="E9">
        <v>181.95</v>
      </c>
    </row>
    <row r="10" spans="1:5" x14ac:dyDescent="0.25">
      <c r="A10" t="s">
        <v>13</v>
      </c>
      <c r="B10" t="s">
        <v>8</v>
      </c>
      <c r="C10">
        <v>100.36</v>
      </c>
      <c r="D10">
        <v>217.37</v>
      </c>
      <c r="E10">
        <v>216.73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greg</cp:lastModifiedBy>
  <dcterms:created xsi:type="dcterms:W3CDTF">2013-03-31T00:51:43Z</dcterms:created>
  <dcterms:modified xsi:type="dcterms:W3CDTF">2013-04-09T15:37:44Z</dcterms:modified>
</cp:coreProperties>
</file>